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J11" i="5"/>
  <c r="H15" i="5"/>
  <c r="E15" i="5"/>
  <c r="L15" i="5" s="1"/>
  <c r="G16" i="5"/>
  <c r="G17" i="5" s="1"/>
  <c r="E16" i="5"/>
  <c r="O16" i="5" s="1"/>
  <c r="K16" i="5"/>
  <c r="K17" i="5" s="1"/>
  <c r="F16" i="5"/>
  <c r="H16" i="5"/>
  <c r="H17" i="5" s="1"/>
  <c r="I15" i="5"/>
  <c r="O15" i="5" s="1"/>
  <c r="AF11" i="5"/>
  <c r="M15" i="5" l="1"/>
  <c r="N15" i="5"/>
  <c r="F17" i="5"/>
  <c r="N16" i="5"/>
  <c r="E17" i="5"/>
  <c r="M17" i="5" s="1"/>
  <c r="J16" i="5"/>
  <c r="M16" i="5"/>
  <c r="L16" i="5"/>
  <c r="I17" i="5"/>
  <c r="J15" i="5"/>
  <c r="N17" i="5" l="1"/>
  <c r="L17" i="5"/>
  <c r="O17" i="5"/>
  <c r="J17" i="5"/>
</calcChain>
</file>

<file path=xl/sharedStrings.xml><?xml version="1.0" encoding="utf-8"?>
<sst xmlns="http://schemas.openxmlformats.org/spreadsheetml/2006/main" count="92" uniqueCount="43">
  <si>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</si>
  <si>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</si>
  <si>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</si>
  <si>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</si>
  <si>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</si>
  <si>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</si>
  <si>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</si>
  <si>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</si>
  <si>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</si>
  <si>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</si>
  <si>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</si>
  <si>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</si>
  <si>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</si>
  <si>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</si>
  <si>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</si>
  <si>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</si>
  <si>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</si>
  <si>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</si>
  <si>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</si>
  <si>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</si>
  <si>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SuRa = Suomussalmen Rasti  (1952)</t>
  </si>
  <si>
    <t>Jatkosarjat</t>
  </si>
  <si>
    <t xml:space="preserve">  Runkosarja TOP-10</t>
  </si>
  <si>
    <t>ka/kl</t>
  </si>
  <si>
    <t xml:space="preserve">    Runkosarja TOP-10</t>
  </si>
  <si>
    <t>ka/l+t</t>
  </si>
  <si>
    <t>Juho Jokela</t>
  </si>
  <si>
    <t>26.3.2000   Leppävirta</t>
  </si>
  <si>
    <t>Sotkamon Jymy-Pesis  (1998),  kasvattajaseura</t>
  </si>
  <si>
    <t>1.</t>
  </si>
  <si>
    <t>SoJy  2</t>
  </si>
  <si>
    <t>7.</t>
  </si>
  <si>
    <t>SuRa</t>
  </si>
  <si>
    <t>6.</t>
  </si>
  <si>
    <t>2.</t>
  </si>
  <si>
    <t>SoJy  3</t>
  </si>
  <si>
    <t>5.</t>
  </si>
  <si>
    <t>3.</t>
  </si>
  <si>
    <t>10.</t>
  </si>
  <si>
    <t>Lippo Jun  2</t>
  </si>
  <si>
    <t>Lippo Juniorit = Oulun Lippo Juniorit  (2003)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</si>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</sst>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" customWidth="1"/>
    <col min="5" max="9" width="5.42578125" customWidth="1"/>
    <col min="10" max="10" width="7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8.28515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29</v>
      </c>
      <c r="Z4" s="1" t="s">
        <v>30</v>
      </c>
      <c r="AA4" s="12">
        <v>5</v>
      </c>
      <c r="AB4" s="12">
        <v>0</v>
      </c>
      <c r="AC4" s="12">
        <v>2</v>
      </c>
      <c r="AD4" s="12">
        <v>4</v>
      </c>
      <c r="AE4" s="12">
        <v>8</v>
      </c>
      <c r="AF4" s="66">
        <v>0.47049999999999997</v>
      </c>
      <c r="AG4" s="10">
        <v>17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1</v>
      </c>
      <c r="AQ4" s="12">
        <v>2</v>
      </c>
      <c r="AR4" s="67">
        <v>0.25</v>
      </c>
      <c r="AS4" s="68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2017</v>
      </c>
      <c r="Y5" s="12" t="s">
        <v>31</v>
      </c>
      <c r="Z5" s="1" t="s">
        <v>32</v>
      </c>
      <c r="AA5" s="12">
        <v>15</v>
      </c>
      <c r="AB5" s="12">
        <v>0</v>
      </c>
      <c r="AC5" s="12">
        <v>5</v>
      </c>
      <c r="AD5" s="12">
        <v>13</v>
      </c>
      <c r="AE5" s="12">
        <v>61</v>
      </c>
      <c r="AF5" s="66">
        <v>0.70930000000000004</v>
      </c>
      <c r="AG5" s="10">
        <v>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2" t="s">
        <v>33</v>
      </c>
      <c r="D6" s="1" t="s">
        <v>30</v>
      </c>
      <c r="E6" s="12">
        <v>3</v>
      </c>
      <c r="F6" s="12">
        <v>0</v>
      </c>
      <c r="G6" s="12">
        <v>0</v>
      </c>
      <c r="H6" s="12">
        <v>0</v>
      </c>
      <c r="I6" s="12">
        <v>3</v>
      </c>
      <c r="J6" s="66">
        <v>0.25</v>
      </c>
      <c r="K6" s="16">
        <v>12</v>
      </c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2018</v>
      </c>
      <c r="Y6" s="12" t="s">
        <v>34</v>
      </c>
      <c r="Z6" s="1" t="s">
        <v>35</v>
      </c>
      <c r="AA6" s="12">
        <v>15</v>
      </c>
      <c r="AB6" s="12">
        <v>4</v>
      </c>
      <c r="AC6" s="12">
        <v>5</v>
      </c>
      <c r="AD6" s="12">
        <v>39</v>
      </c>
      <c r="AE6" s="12">
        <v>96</v>
      </c>
      <c r="AF6" s="66">
        <v>0.74409999999999998</v>
      </c>
      <c r="AG6" s="10">
        <v>129</v>
      </c>
      <c r="AH6" s="7"/>
      <c r="AI6" s="7" t="s">
        <v>36</v>
      </c>
      <c r="AJ6" s="7"/>
      <c r="AK6" s="7" t="s">
        <v>31</v>
      </c>
      <c r="AL6" s="10"/>
      <c r="AM6" s="12">
        <v>5</v>
      </c>
      <c r="AN6" s="12">
        <v>0</v>
      </c>
      <c r="AO6" s="12">
        <v>0</v>
      </c>
      <c r="AP6" s="12">
        <v>5</v>
      </c>
      <c r="AQ6" s="12">
        <v>16</v>
      </c>
      <c r="AR6" s="60">
        <v>0.5333</v>
      </c>
      <c r="AS6" s="10">
        <v>30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36</v>
      </c>
      <c r="D7" s="1" t="s">
        <v>30</v>
      </c>
      <c r="E7" s="12">
        <v>11</v>
      </c>
      <c r="F7" s="12">
        <v>1</v>
      </c>
      <c r="G7" s="12">
        <v>1</v>
      </c>
      <c r="H7" s="13">
        <v>13</v>
      </c>
      <c r="I7" s="12">
        <v>34</v>
      </c>
      <c r="J7" s="32">
        <v>0.54830000000000001</v>
      </c>
      <c r="K7" s="19">
        <v>62</v>
      </c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2019</v>
      </c>
      <c r="Y7" s="12" t="s">
        <v>37</v>
      </c>
      <c r="Z7" s="1" t="s">
        <v>35</v>
      </c>
      <c r="AA7" s="12">
        <v>13</v>
      </c>
      <c r="AB7" s="12">
        <v>2</v>
      </c>
      <c r="AC7" s="12">
        <v>9</v>
      </c>
      <c r="AD7" s="12">
        <v>26</v>
      </c>
      <c r="AE7" s="12">
        <v>69</v>
      </c>
      <c r="AF7" s="66">
        <v>0.75819999999999999</v>
      </c>
      <c r="AG7" s="19">
        <v>91</v>
      </c>
      <c r="AH7" s="41"/>
      <c r="AI7" s="7" t="s">
        <v>38</v>
      </c>
      <c r="AJ7" s="7"/>
      <c r="AK7" s="7"/>
      <c r="AM7" s="12">
        <v>1</v>
      </c>
      <c r="AN7" s="12">
        <v>0</v>
      </c>
      <c r="AO7" s="13">
        <v>0</v>
      </c>
      <c r="AP7" s="12">
        <v>1</v>
      </c>
      <c r="AQ7" s="12">
        <v>6</v>
      </c>
      <c r="AR7" s="67">
        <v>0.75</v>
      </c>
      <c r="AS7" s="1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2020</v>
      </c>
      <c r="Y8" s="12" t="s">
        <v>33</v>
      </c>
      <c r="Z8" s="1" t="s">
        <v>32</v>
      </c>
      <c r="AA8" s="12">
        <v>3</v>
      </c>
      <c r="AB8" s="12">
        <v>0</v>
      </c>
      <c r="AC8" s="12">
        <v>2</v>
      </c>
      <c r="AD8" s="12">
        <v>2</v>
      </c>
      <c r="AE8" s="12">
        <v>13</v>
      </c>
      <c r="AF8" s="32">
        <v>0.68420000000000003</v>
      </c>
      <c r="AG8" s="19">
        <v>19</v>
      </c>
      <c r="AH8" s="41"/>
      <c r="AI8" s="7"/>
      <c r="AJ8" s="7"/>
      <c r="AK8" s="7"/>
      <c r="AM8" s="12"/>
      <c r="AN8" s="12"/>
      <c r="AO8" s="13"/>
      <c r="AP8" s="12"/>
      <c r="AQ8" s="12"/>
      <c r="AR8" s="67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70">
        <v>2021</v>
      </c>
      <c r="Y9" s="70" t="s">
        <v>33</v>
      </c>
      <c r="Z9" s="71" t="s">
        <v>39</v>
      </c>
      <c r="AA9" s="70">
        <v>18</v>
      </c>
      <c r="AB9" s="70">
        <v>1</v>
      </c>
      <c r="AC9" s="70">
        <v>4</v>
      </c>
      <c r="AD9" s="70">
        <v>24</v>
      </c>
      <c r="AE9" s="70">
        <v>79</v>
      </c>
      <c r="AF9" s="72">
        <v>0.54859999999999998</v>
      </c>
      <c r="AG9" s="73">
        <v>144</v>
      </c>
      <c r="AH9" s="41"/>
      <c r="AI9" s="7"/>
      <c r="AJ9" s="7"/>
      <c r="AK9" s="7"/>
      <c r="AL9" s="69"/>
      <c r="AM9" s="12"/>
      <c r="AN9" s="12"/>
      <c r="AO9" s="13"/>
      <c r="AP9" s="12"/>
      <c r="AQ9" s="12"/>
      <c r="AR9" s="67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66"/>
      <c r="K10" s="16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70">
        <v>2022</v>
      </c>
      <c r="Y10" s="70" t="s">
        <v>36</v>
      </c>
      <c r="Z10" s="71" t="s">
        <v>41</v>
      </c>
      <c r="AA10" s="70">
        <v>18</v>
      </c>
      <c r="AB10" s="70">
        <v>2</v>
      </c>
      <c r="AC10" s="70">
        <v>7</v>
      </c>
      <c r="AD10" s="70">
        <v>19</v>
      </c>
      <c r="AE10" s="70">
        <v>75</v>
      </c>
      <c r="AF10" s="72">
        <v>0.58589999999999998</v>
      </c>
      <c r="AG10" s="73">
        <v>128</v>
      </c>
      <c r="AH10" s="41"/>
      <c r="AI10" s="7"/>
      <c r="AJ10" s="7"/>
      <c r="AK10" s="7"/>
      <c r="AM10" s="12"/>
      <c r="AN10" s="12"/>
      <c r="AO10" s="13"/>
      <c r="AP10" s="12"/>
      <c r="AQ10" s="12"/>
      <c r="AR10" s="60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2" t="s">
        <v>13</v>
      </c>
      <c r="C11" s="63"/>
      <c r="D11" s="64"/>
      <c r="E11" s="36">
        <f>SUM(E4:E10)</f>
        <v>14</v>
      </c>
      <c r="F11" s="36">
        <f>SUM(F4:F10)</f>
        <v>1</v>
      </c>
      <c r="G11" s="36">
        <f>SUM(G4:G10)</f>
        <v>1</v>
      </c>
      <c r="H11" s="36">
        <f>SUM(H4:H10)</f>
        <v>13</v>
      </c>
      <c r="I11" s="36">
        <f>SUM(I4:I10)</f>
        <v>37</v>
      </c>
      <c r="J11" s="37">
        <f>PRODUCT(I11/K11)</f>
        <v>0.5</v>
      </c>
      <c r="K11" s="21">
        <f>SUM(K4:K10)</f>
        <v>74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5" t="s">
        <v>13</v>
      </c>
      <c r="Y11" s="11"/>
      <c r="Z11" s="9"/>
      <c r="AA11" s="36">
        <f>SUM(AA4:AA10)</f>
        <v>87</v>
      </c>
      <c r="AB11" s="36">
        <f>SUM(AB4:AB10)</f>
        <v>9</v>
      </c>
      <c r="AC11" s="36">
        <f>SUM(AC4:AC10)</f>
        <v>34</v>
      </c>
      <c r="AD11" s="36">
        <f>SUM(AD4:AD10)</f>
        <v>127</v>
      </c>
      <c r="AE11" s="36">
        <f>SUM(AE4:AE10)</f>
        <v>401</v>
      </c>
      <c r="AF11" s="37">
        <f>PRODUCT(AE11/AG11)</f>
        <v>0.65309446254071657</v>
      </c>
      <c r="AG11" s="21">
        <f>SUM(AG4:AG10)</f>
        <v>614</v>
      </c>
      <c r="AH11" s="18"/>
      <c r="AI11" s="29"/>
      <c r="AJ11" s="42"/>
      <c r="AK11" s="43"/>
      <c r="AL11" s="10"/>
      <c r="AM11" s="36">
        <f>SUM(AM4:AM10)</f>
        <v>9</v>
      </c>
      <c r="AN11" s="36">
        <f>SUM(AN4:AN10)</f>
        <v>0</v>
      </c>
      <c r="AO11" s="36">
        <f>SUM(AO4:AO10)</f>
        <v>0</v>
      </c>
      <c r="AP11" s="36">
        <f>SUM(AP4:AP10)</f>
        <v>7</v>
      </c>
      <c r="AQ11" s="36">
        <f>SUM(AQ4:AQ10)</f>
        <v>24</v>
      </c>
      <c r="AR11" s="37">
        <f>PRODUCT(AQ11/AS11)</f>
        <v>0.52173913043478259</v>
      </c>
      <c r="AS11" s="39">
        <f>SUM(AS4:AS10)</f>
        <v>46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25</v>
      </c>
      <c r="O13" s="7" t="s">
        <v>23</v>
      </c>
      <c r="Q13" s="17"/>
      <c r="R13" s="17" t="s">
        <v>10</v>
      </c>
      <c r="S13" s="17"/>
      <c r="T13" s="55" t="s">
        <v>28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1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14</v>
      </c>
      <c r="F15" s="48">
        <f>PRODUCT(F11+R11)</f>
        <v>1</v>
      </c>
      <c r="G15" s="48">
        <f>PRODUCT(G11+S11)</f>
        <v>1</v>
      </c>
      <c r="H15" s="48">
        <f>PRODUCT(H11+T11)</f>
        <v>13</v>
      </c>
      <c r="I15" s="48">
        <f>PRODUCT(I11+U11)</f>
        <v>37</v>
      </c>
      <c r="J15" s="61">
        <f>PRODUCT(I15/K15)</f>
        <v>0.5</v>
      </c>
      <c r="K15" s="16">
        <f>PRODUCT(K11+W11)</f>
        <v>74</v>
      </c>
      <c r="L15" s="54">
        <f>PRODUCT((F15+G15)/E15)</f>
        <v>0.14285714285714285</v>
      </c>
      <c r="M15" s="54">
        <f>PRODUCT(H15/E15)</f>
        <v>0.9285714285714286</v>
      </c>
      <c r="N15" s="54">
        <f>PRODUCT((F15+G15+H15)/E15)</f>
        <v>1.0714285714285714</v>
      </c>
      <c r="O15" s="54">
        <f>PRODUCT(I15/E15)</f>
        <v>2.6428571428571428</v>
      </c>
      <c r="Q15" s="17"/>
      <c r="R15" s="17"/>
      <c r="S15" s="17"/>
      <c r="T15" s="55" t="s">
        <v>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96</v>
      </c>
      <c r="F16" s="48">
        <f>PRODUCT(AB11+AN11)</f>
        <v>9</v>
      </c>
      <c r="G16" s="48">
        <f>PRODUCT(AC11+AO11)</f>
        <v>34</v>
      </c>
      <c r="H16" s="48">
        <f>PRODUCT(AD11+AP11)</f>
        <v>134</v>
      </c>
      <c r="I16" s="48">
        <f>PRODUCT(AE11+AQ11)</f>
        <v>425</v>
      </c>
      <c r="J16" s="61">
        <f>PRODUCT(I16/K16)</f>
        <v>0.64393939393939392</v>
      </c>
      <c r="K16" s="10">
        <f>PRODUCT(AG11+AS11)</f>
        <v>660</v>
      </c>
      <c r="L16" s="54">
        <f>PRODUCT((F16+G16)/E16)</f>
        <v>0.44791666666666669</v>
      </c>
      <c r="M16" s="54">
        <f>PRODUCT(H16/E16)</f>
        <v>1.3958333333333333</v>
      </c>
      <c r="N16" s="54">
        <f>PRODUCT((F16+G16+H16)/E16)</f>
        <v>1.84375</v>
      </c>
      <c r="O16" s="54">
        <f>PRODUCT(I16/E16)</f>
        <v>4.427083333333333</v>
      </c>
      <c r="Q16" s="17"/>
      <c r="R16" s="17"/>
      <c r="S16" s="16"/>
      <c r="T16" s="55" t="s">
        <v>40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110</v>
      </c>
      <c r="F17" s="48">
        <f t="shared" ref="F17:I17" si="0">SUM(F14:F16)</f>
        <v>10</v>
      </c>
      <c r="G17" s="48">
        <f t="shared" si="0"/>
        <v>35</v>
      </c>
      <c r="H17" s="48">
        <f t="shared" si="0"/>
        <v>147</v>
      </c>
      <c r="I17" s="48">
        <f t="shared" si="0"/>
        <v>462</v>
      </c>
      <c r="J17" s="61">
        <f>PRODUCT(I17/K17)</f>
        <v>0.6294277929155313</v>
      </c>
      <c r="K17" s="16">
        <f>SUM(K14:K16)</f>
        <v>734</v>
      </c>
      <c r="L17" s="54">
        <f>PRODUCT((F17+G17)/E17)</f>
        <v>0.40909090909090912</v>
      </c>
      <c r="M17" s="54">
        <f>PRODUCT(H17/E17)</f>
        <v>1.3363636363636364</v>
      </c>
      <c r="N17" s="54">
        <f>PRODUCT((F17+G17+H17)/E17)</f>
        <v>1.7454545454545454</v>
      </c>
      <c r="O17" s="54">
        <f>PRODUCT(I17/E17)</f>
        <v>4.2</v>
      </c>
      <c r="Q17" s="10"/>
      <c r="R17" s="10"/>
      <c r="S17" s="10"/>
      <c r="T17" s="16" t="s">
        <v>42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9:AN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2022-09-05T12:59:16Z</dcterms:modified>
</cp:coreProperties>
</file>